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<sst xmlns="http://schemas.openxmlformats.org/spreadsheetml/2006/main" count="35" uniqueCount="35">
  <si>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</si>
  <si>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</si>
  <si>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</si>
  <si>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</si>
  <si>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RAV-GM1101ATP-E "TOSHIBA", potencia frigorífica nominal 9,5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4080 m³/h, presión sonora en refrigeración 54 dBA, presión sonora en calefacción 57 dBA, potencia sonora en refrigeración 70 dBA, potencia sonora en calefacción 74 dBA, dimensiones 890x900x320 mm, peso 68 kg, longitud máxima de tubería 50 m, diferencia máxima de altura entre la unidad exterior y las unidades interiores 30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</si>
  <si>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</si>
  <si>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</si>
  <si>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</si>
  <si>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</si>
  <si>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</si>
  <si>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</si>
  <si>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</si>
  <si>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mt42tsb490a</t>
  </si>
  <si>
    <t xml:space="preserve">Ud</t>
  </si>
  <si>
    <t xml:space="preserve">Unidad exterior de aire acondicionado, sistema aire-aire multi-split, para gas R-32, bomba de calor, alimentación monofásica (230V/50Hz), modelo RAV-GM1101ATP-E "TOSHIBA", potencia frigorífica nominal 9,5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4080 m³/h, presión sonora en refrigeración 54 dBA, presión sonora en calefacción 57 dBA, potencia sonora en refrigeración 70 dBA, potencia sonora en calefacción 74 dBA, dimensiones 890x900x320 mm, peso 68 kg, longitud máxima de tubería 50 m, diferencia máxima de altura entre la unidad exterior y las unidades interiores 30 m.</t>
  </si>
  <si>
    <t xml:space="preserve">mt42tsb170a</t>
  </si>
  <si>
    <t xml:space="preserve">Ud</t>
  </si>
  <si>
    <t xml:space="preserve">Kit de distribución de tuberías, para la línea frigorífica de líquido y de gas, modelo RBC-TWP31-E "TOSHIBA".</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</si>
  <si>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</si>
  <si>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</si>
  <si>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</si>
  <si>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</si>
  <si>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</si>
  <si>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</si>
  <si>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</si>
  <si>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</si>
  <si>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</si>
  <si>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</si>
  <si>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</si>
  <si>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</si>
  <si>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</si>
  <si>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</si>
  <si>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</si>
  <si>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932,42€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</si>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</sst>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2452</v>
      </c>
      <c r="G10" s="12">
        <f ca="1">ROUND(INDIRECT(ADDRESS(ROW()+(0), COLUMN()+(-2), 1))*INDIRECT(ADDRESS(ROW()+(0), COLUMN()+(-1), 1)), 2)</f>
        <v>2452</v>
      </c>
    </row>
    <row r="11" spans="1:7" ht="24.00" thickBot="1" customHeight="1">
      <c r="A11" s="1" t="s">
        <v>15</v>
      </c>
      <c r="B11" s="1"/>
      <c r="C11" s="10" t="s">
        <v>16</v>
      </c>
      <c r="D11" s="1" t="s">
        <v>17</v>
      </c>
      <c r="E11" s="11">
        <v>1</v>
      </c>
      <c r="F11" s="12">
        <v>94</v>
      </c>
      <c r="G11" s="12">
        <f ca="1">ROUND(INDIRECT(ADDRESS(ROW()+(0), COLUMN()+(-2), 1))*INDIRECT(ADDRESS(ROW()+(0), COLUMN()+(-1), 1)), 2)</f>
        <v>94</v>
      </c>
    </row>
    <row r="12" spans="1:7" ht="34.50" thickBot="1" customHeight="1">
      <c r="A12" s="1" t="s">
        <v>18</v>
      </c>
      <c r="B12" s="1"/>
      <c r="C12" s="10" t="s">
        <v>19</v>
      </c>
      <c r="D12" s="1" t="s">
        <v>20</v>
      </c>
      <c r="E12" s="13">
        <v>1</v>
      </c>
      <c r="F12" s="14">
        <v>18.9</v>
      </c>
      <c r="G12" s="14">
        <f ca="1">ROUND(INDIRECT(ADDRESS(ROW()+(0), COLUMN()+(-2), 1))*INDIRECT(ADDRESS(ROW()+(0), COLUMN()+(-1), 1)), 2)</f>
        <v>18.9</v>
      </c>
    </row>
    <row r="13" spans="1:7" ht="13.50" thickBot="1" customHeight="1">
      <c r="A13" s="15"/>
      <c r="B13" s="15"/>
      <c r="C13" s="15"/>
      <c r="D13" s="15"/>
      <c r="E13" s="9" t="s">
        <v>21</v>
      </c>
      <c r="F13" s="9"/>
      <c r="G13" s="17">
        <f ca="1">ROUND(SUM(INDIRECT(ADDRESS(ROW()+(-1), COLUMN()+(0), 1)),INDIRECT(ADDRESS(ROW()+(-2), COLUMN()+(0), 1)),INDIRECT(ADDRESS(ROW()+(-3), COLUMN()+(0), 1))), 2)</f>
        <v>2564.9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1.073</v>
      </c>
      <c r="F15" s="12">
        <v>22.74</v>
      </c>
      <c r="G15" s="12">
        <f ca="1">ROUND(INDIRECT(ADDRESS(ROW()+(0), COLUMN()+(-2), 1))*INDIRECT(ADDRESS(ROW()+(0), COLUMN()+(-1), 1)), 2)</f>
        <v>24.4</v>
      </c>
    </row>
    <row r="16" spans="1:7" ht="13.50" thickBot="1" customHeight="1">
      <c r="A16" s="1" t="s">
        <v>26</v>
      </c>
      <c r="B16" s="1"/>
      <c r="C16" s="10" t="s">
        <v>27</v>
      </c>
      <c r="D16" s="1" t="s">
        <v>28</v>
      </c>
      <c r="E16" s="13">
        <v>1.073</v>
      </c>
      <c r="F16" s="14">
        <v>20.98</v>
      </c>
      <c r="G16" s="14">
        <f ca="1">ROUND(INDIRECT(ADDRESS(ROW()+(0), COLUMN()+(-2), 1))*INDIRECT(ADDRESS(ROW()+(0), COLUMN()+(-1), 1)), 2)</f>
        <v>22.51</v>
      </c>
    </row>
    <row r="17" spans="1:7" ht="13.50" thickBot="1" customHeight="1">
      <c r="A17" s="15"/>
      <c r="B17" s="15"/>
      <c r="C17" s="15"/>
      <c r="D17" s="15"/>
      <c r="E17" s="9" t="s">
        <v>29</v>
      </c>
      <c r="F17" s="9"/>
      <c r="G17" s="17">
        <f ca="1">ROUND(SUM(INDIRECT(ADDRESS(ROW()+(-1), COLUMN()+(0), 1)),INDIRECT(ADDRESS(ROW()+(-2), COLUMN()+(0), 1))), 2)</f>
        <v>46.91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2611.81</v>
      </c>
      <c r="G19" s="14">
        <f ca="1">ROUND(INDIRECT(ADDRESS(ROW()+(0), COLUMN()+(-2), 1))*INDIRECT(ADDRESS(ROW()+(0), COLUMN()+(-1), 1))/100, 2)</f>
        <v>52.24</v>
      </c>
    </row>
    <row r="20" spans="1:7" ht="13.50" thickBot="1" customHeight="1">
      <c r="A20" s="21" t="s">
        <v>33</v>
      </c>
      <c r="B20" s="21"/>
      <c r="C20" s="22"/>
      <c r="D20" s="23"/>
      <c r="E20" s="24" t="s">
        <v>34</v>
      </c>
      <c r="F20" s="25"/>
      <c r="G20" s="26">
        <f ca="1">ROUND(SUM(INDIRECT(ADDRESS(ROW()+(-1), COLUMN()+(0), 1)),INDIRECT(ADDRESS(ROW()+(-3), COLUMN()+(0), 1)),INDIRECT(ADDRESS(ROW()+(-7), COLUMN()+(0), 1))), 2)</f>
        <v>2664.05</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