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<sst xmlns="http://schemas.openxmlformats.org/spreadsheetml/2006/main" count="35" uniqueCount="35">
  <si>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</si>
  <si>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IBP110</t>
  </si>
  <si>
    <t xml:space="preserve">Ud</t>
  </si>
  <si>
    <t xml:space="preserve">Unidad interior de aire acondicionado con distribución por conducto rectangular, para gas R-410A.</t>
  </si>
  <si>
    <r>
      <rPr>
        <sz val="8.25"/>
        <color rgb="FF000000"/>
        <rFont val="Arial"/>
        <family val="2"/>
      </rPr>
      <t xml:space="preserve">Unidad interior de aire acondicionado, con distribución por conducto rectangular, sistema VRF, modelo MMD-UP0051BHP-E "TOSHIBA", para gas R-410A/R-32, alimentación monofásica (230V/50Hz), potencia frigorífica nominal 1,7 kW (temperatura de bulbo seco del aire interior 27°C, temperatura de bulbo húmedo del aire interior 19°C, temperatura de bulbo seco del aire exterior 35°C, temperatura de bulbo húmedo del aire exterior 24°C), potencia calorífica nominal 1,9 kW (temperatura de bulbo seco del aire interior 20°C, temperatura de bulbo húmedo del aire exterior 6°C), consumo eléctrico nominal 0,038 kW, presión sonora a velocidad alta/media/baja 29/26/23 dBA, potencia sonora 51 dBA, caudal de aire a velocidad alta/media/baja 540/450/360 m³/h, de 275x700x750 mm y 23 kg, presión de aire (máxima) 120 Pa, retorno posterior del aire, con válvula de expansión electrónica, sensor de presión, control individual de temperatura por microprocesador para regulación del flujo de refrigerante, toma de aire exterior, filtro de aire, bomba y manguera de drenaje. Regulación: control remoto inalámbrico, modelo RBC-AXU31-E.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</si>
  <si>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</si>
  <si>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</si>
  <si>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</si>
  <si>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</si>
  <si>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</si>
  <si>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</si>
  <si>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</si>
  <si>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mt42tsb141a</t>
  </si>
  <si>
    <t xml:space="preserve">Ud</t>
  </si>
  <si>
    <t xml:space="preserve">Unidad interior de aire acondicionado, con distribución por conducto rectangular, sistema VRF, modelo MMD-UP0051BHP-E "TOSHIBA", para gas R-410A/R-32, alimentación monofásica (230V/50Hz), potencia frigorífica nominal 1,7 kW (temperatura de bulbo seco del aire interior 27°C, temperatura de bulbo húmedo del aire interior 19°C, temperatura de bulbo seco del aire exterior 35°C, temperatura de bulbo húmedo del aire exterior 24°C), potencia calorífica nominal 1,9 kW (temperatura de bulbo seco del aire interior 20°C, temperatura de bulbo húmedo del aire exterior 6°C), consumo eléctrico nominal 0,038 kW, presión sonora a velocidad alta/media/baja 29/26/23 dBA, potencia sonora 51 dBA, caudal de aire a velocidad alta/media/baja 540/450/360 m³/h, de 275x700x750 mm y 23 kg, presión de aire (máxima) 120 Pa, retorno posterior del aire, con válvula de expansión electrónica, sensor de presión, control individual de temperatura por microprocesador para regulación del flujo de refrigerante, toma de aire exterior, filtro de aire, bomba y manguera de drenaje.</t>
  </si>
  <si>
    <t xml:space="preserve">mt42tsb594b</t>
  </si>
  <si>
    <t xml:space="preserve">Ud</t>
  </si>
  <si>
    <t xml:space="preserve">Control remoto inalámbrico, modelo RBC-AXU31-E "TOSHIBA", formado por mando por infrarrojos y receptor para instalación en la unidad interior de aire acondicionado.</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</si>
  <si>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</si>
  <si>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</si>
  <si>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</si>
  <si>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</si>
  <si>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</si>
  <si>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</si>
  <si>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</si>
  <si>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</si>
  <si>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</si>
  <si>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</si>
  <si>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</si>
  <si>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</si>
  <si>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</si>
  <si>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</si>
  <si>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</si>
  <si>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544,45€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</si>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</sst>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1">
        <v>1</v>
      </c>
      <c r="F10" s="12">
        <v>1475</v>
      </c>
      <c r="G10" s="12">
        <f ca="1">ROUND(INDIRECT(ADDRESS(ROW()+(0), COLUMN()+(-2), 1))*INDIRECT(ADDRESS(ROW()+(0), COLUMN()+(-1), 1)), 2)</f>
        <v>1475</v>
      </c>
    </row>
    <row r="11" spans="1:7" ht="24.00" thickBot="1" customHeight="1">
      <c r="A11" s="1" t="s">
        <v>15</v>
      </c>
      <c r="B11" s="1"/>
      <c r="C11" s="10" t="s">
        <v>16</v>
      </c>
      <c r="D11" s="1" t="s">
        <v>17</v>
      </c>
      <c r="E11" s="11">
        <v>1</v>
      </c>
      <c r="F11" s="12">
        <v>364</v>
      </c>
      <c r="G11" s="12">
        <f ca="1">ROUND(INDIRECT(ADDRESS(ROW()+(0), COLUMN()+(-2), 1))*INDIRECT(ADDRESS(ROW()+(0), COLUMN()+(-1), 1)), 2)</f>
        <v>364</v>
      </c>
    </row>
    <row r="12" spans="1:7" ht="24.00" thickBot="1" customHeight="1">
      <c r="A12" s="1" t="s">
        <v>18</v>
      </c>
      <c r="B12" s="1"/>
      <c r="C12" s="10" t="s">
        <v>19</v>
      </c>
      <c r="D12" s="1" t="s">
        <v>20</v>
      </c>
      <c r="E12" s="13">
        <v>1</v>
      </c>
      <c r="F12" s="14">
        <v>22</v>
      </c>
      <c r="G12" s="14">
        <f ca="1">ROUND(INDIRECT(ADDRESS(ROW()+(0), COLUMN()+(-2), 1))*INDIRECT(ADDRESS(ROW()+(0), COLUMN()+(-1), 1)), 2)</f>
        <v>22</v>
      </c>
    </row>
    <row r="13" spans="1:7" ht="13.50" thickBot="1" customHeight="1">
      <c r="A13" s="15"/>
      <c r="B13" s="15"/>
      <c r="C13" s="15"/>
      <c r="D13" s="15"/>
      <c r="E13" s="9" t="s">
        <v>21</v>
      </c>
      <c r="F13" s="9"/>
      <c r="G13" s="17">
        <f ca="1">ROUND(SUM(INDIRECT(ADDRESS(ROW()+(-1), COLUMN()+(0), 1)),INDIRECT(ADDRESS(ROW()+(-2), COLUMN()+(0), 1)),INDIRECT(ADDRESS(ROW()+(-3), COLUMN()+(0), 1))), 2)</f>
        <v>1861</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0.993</v>
      </c>
      <c r="F15" s="12">
        <v>23.74</v>
      </c>
      <c r="G15" s="12">
        <f ca="1">ROUND(INDIRECT(ADDRESS(ROW()+(0), COLUMN()+(-2), 1))*INDIRECT(ADDRESS(ROW()+(0), COLUMN()+(-1), 1)), 2)</f>
        <v>23.57</v>
      </c>
    </row>
    <row r="16" spans="1:7" ht="13.50" thickBot="1" customHeight="1">
      <c r="A16" s="1" t="s">
        <v>26</v>
      </c>
      <c r="B16" s="1"/>
      <c r="C16" s="10" t="s">
        <v>27</v>
      </c>
      <c r="D16" s="1" t="s">
        <v>28</v>
      </c>
      <c r="E16" s="13">
        <v>0.993</v>
      </c>
      <c r="F16" s="14">
        <v>21.9</v>
      </c>
      <c r="G16" s="14">
        <f ca="1">ROUND(INDIRECT(ADDRESS(ROW()+(0), COLUMN()+(-2), 1))*INDIRECT(ADDRESS(ROW()+(0), COLUMN()+(-1), 1)), 2)</f>
        <v>21.75</v>
      </c>
    </row>
    <row r="17" spans="1:7" ht="13.50" thickBot="1" customHeight="1">
      <c r="A17" s="15"/>
      <c r="B17" s="15"/>
      <c r="C17" s="15"/>
      <c r="D17" s="15"/>
      <c r="E17" s="9" t="s">
        <v>29</v>
      </c>
      <c r="F17" s="9"/>
      <c r="G17" s="17">
        <f ca="1">ROUND(SUM(INDIRECT(ADDRESS(ROW()+(-1), COLUMN()+(0), 1)),INDIRECT(ADDRESS(ROW()+(-2), COLUMN()+(0), 1))), 2)</f>
        <v>45.32</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1906.32</v>
      </c>
      <c r="G19" s="14">
        <f ca="1">ROUND(INDIRECT(ADDRESS(ROW()+(0), COLUMN()+(-2), 1))*INDIRECT(ADDRESS(ROW()+(0), COLUMN()+(-1), 1))/100, 2)</f>
        <v>38.13</v>
      </c>
    </row>
    <row r="20" spans="1:7" ht="13.50" thickBot="1" customHeight="1">
      <c r="A20" s="21" t="s">
        <v>33</v>
      </c>
      <c r="B20" s="21"/>
      <c r="C20" s="22"/>
      <c r="D20" s="23"/>
      <c r="E20" s="24" t="s">
        <v>34</v>
      </c>
      <c r="F20" s="25"/>
      <c r="G20" s="26">
        <f ca="1">ROUND(SUM(INDIRECT(ADDRESS(ROW()+(-1), COLUMN()+(0), 1)),INDIRECT(ADDRESS(ROW()+(-3), COLUMN()+(0), 1)),INDIRECT(ADDRESS(ROW()+(-7), COLUMN()+(0), 1))), 2)</f>
        <v>1944.45</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