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<sst xmlns="http://schemas.openxmlformats.org/spreadsheetml/2006/main" count="35" uniqueCount="35">
  <si>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</si>
  <si>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ICN040</t>
  </si>
  <si>
    <t xml:space="preserve">Ud</t>
  </si>
  <si>
    <t xml:space="preserve">Equipo de aire acondicionado con unidad interior con distribución por conducto rectangular, sistema aire-aire split 1x1.</t>
  </si>
  <si>
    <r>
      <rPr>
        <sz val="8.25"/>
        <color rgb="FF000000"/>
        <rFont val="Arial"/>
        <family val="2"/>
      </rPr>
      <t xml:space="preserve">Equipo de aire acondicionado, sistema aire-aire split 1x1, modelo Spa SDI 56 "TOSHIBA", para gas R-32, alimentación monofásica (230V/50Hz), potencia frigorífica nominal 5 kW (temperatura de bulbo seco del aire interior 27°C, temperatura de bulbo húmedo del aire interior 19°C, temperatura de bulbo seco del aire exterior 35°C, temperatura de bulbo húmedo del aire exterior 24°C), potencia frigorífica mínima/máxima 1,2/5,6 kW, consumo eléctrico nominal en refrigeración 1,52 kW, EER 3,29, SEER 5,6 (clase energética A+), potencia calorífica nominal 5,6 kW (temperatura de bulbo seco del aire interior 20°C, temperatura de bulbo seco del aire exterior 7°C, temperatura de bulbo húmedo del aire exterior 6°C), potencia calorífica mínima/máxima 0,9/7,4 kW, consumo eléctrico nominal en calefacción 1,61 kW, COP 3,48, SCOP 4,24 (clase energética A+), formado por una unidad interior de techo con distribución por conducto rectangular RAV-HM561BTP-E, caudal de aire a velocidad alta/baja 800/480 m³/h, presión sonora a velocidad alta/media/baja 33/29/25 dBA, dimensiones 275x700x750 mm, peso 23 kg, presión de aire mínima/máxima 30/120 Pa, con filtro de aire, bomba de drenaje y mando a distancia inalámbrico RBC-AXU31-E, y una unidad exterior RAV-GP561ATW-E, con compresor tipo Twin Rotary, con tecnología Inverter, caudal de aire 2250 m³/h, presión sonora en refrigeración 46 dBA, presión sonora en calefacción 48 dBA, potencia sonora en refrigeración 63 dBA, potencia sonora en calefacción 65 dBA, dimensiones 630x799x299 mm, peso 45 kg, diámetro de conexión de la tubería de gas 1/2", diámetro de conexión de la tubería de líquido 1/4", longitud máxima de tubería 50 m, diferencia máxima de altura entre la unidad exterior y la unidad interior 30 m. Incluso elementos antivibratorios y soportes de pared para apoyo de la unidad exterior y elementos para suspensión del techo para la unidad interior.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</si>
  <si>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</si>
  <si>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</si>
  <si>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</si>
  <si>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</si>
  <si>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</si>
  <si>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</si>
  <si>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</si>
  <si>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mt42tsb365aa</t>
  </si>
  <si>
    <t xml:space="preserve">Ud</t>
  </si>
  <si>
    <t xml:space="preserve">Equipo de aire acondicionado, sistema aire-aire split 1x1, modelo Spa SDI 56 "TOSHIBA", para gas R-32, alimentación monofásica (230V/50Hz), potencia frigorífica nominal 5 kW (temperatura de bulbo seco del aire interior 27°C, temperatura de bulbo húmedo del aire interior 19°C, temperatura de bulbo seco del aire exterior 35°C, temperatura de bulbo húmedo del aire exterior 24°C), potencia frigorífica mínima/máxima 1,2/5,6 kW, consumo eléctrico nominal en refrigeración 1,52 kW, EER 3,29, SEER 5,6 (clase energética A+), potencia calorífica nominal 5,6 kW (temperatura de bulbo seco del aire interior 20°C, temperatura de bulbo seco del aire exterior 7°C, temperatura de bulbo húmedo del aire exterior 6°C), potencia calorífica mínima/máxima 0,9/7,4 kW, consumo eléctrico nominal en calefacción 1,61 kW, COP 3,48, SCOP 4,24 (clase energética A+), formado por una unidad interior de techo con distribución por conducto rectangular RAV-HM561BTP-E, caudal de aire a velocidad alta/baja 800/480 m³/h, presión sonora a velocidad alta/media/baja 33/29/25 dBA, dimensiones 275x700x750 mm, peso 23 kg, presión de aire mínima/máxima 30/120 Pa, con filtro de aire, bomba de drenaje y mando a distancia inalámbrico RBC-AXU31-E, y una unidad exterior RAV-GP561ATW-E, con compresor tipo Twin Rotary, con tecnología Inverter, caudal de aire 2250 m³/h, presión sonora en refrigeración 46 dBA, presión sonora en calefacción 48 dBA, potencia sonora en refrigeración 63 dBA, potencia sonora en calefacción 65 dBA, dimensiones 630x799x299 mm, peso 45 kg, diámetro de conexión de la tubería de gas 1/2", diámetro de conexión de la tubería de líquido 1/4", longitud máxima de tubería 50 m, diferencia máxima de altura entre la unidad exterior y la unidad interior 30 m.</t>
  </si>
  <si>
    <t xml:space="preserve">mt42www090</t>
  </si>
  <si>
    <t xml:space="preserve">Ud</t>
  </si>
  <si>
    <t xml:space="preserve">Kit de soportes para suspensión del techo, formado por cuatro varillas roscadas de acero galvanizado, con sus tacos, tuercas y arandelas correspondientes.</t>
  </si>
  <si>
    <t xml:space="preserve">mt42www085</t>
  </si>
  <si>
    <t xml:space="preserve">Ud</t>
  </si>
  <si>
    <t xml:space="preserve">Kit de soportes de pared, formado por juego de escuadras de 50x45 cm y cuatro amortiguadores de caucho, con sus tacos, tornillos, tuercas y arandelas correspondientes.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</si>
  <si>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</si>
  <si>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</si>
  <si>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</si>
  <si>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</si>
  <si>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</si>
  <si>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</si>
  <si>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</si>
  <si>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</si>
  <si>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</si>
  <si>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</si>
  <si>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</si>
  <si>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</si>
  <si>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877,98€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</si>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</sst>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60.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34.00" thickBot="1" customHeight="1">
      <c r="A10" s="1" t="s">
        <v>12</v>
      </c>
      <c r="B10" s="1"/>
      <c r="C10" s="10" t="s">
        <v>13</v>
      </c>
      <c r="D10" s="1" t="s">
        <v>14</v>
      </c>
      <c r="E10" s="11">
        <v>1</v>
      </c>
      <c r="F10" s="12">
        <v>2942</v>
      </c>
      <c r="G10" s="12">
        <f ca="1">ROUND(INDIRECT(ADDRESS(ROW()+(0), COLUMN()+(-2), 1))*INDIRECT(ADDRESS(ROW()+(0), COLUMN()+(-1), 1)), 2)</f>
        <v>2942</v>
      </c>
    </row>
    <row r="11" spans="1:7" ht="24.00" thickBot="1" customHeight="1">
      <c r="A11" s="1" t="s">
        <v>15</v>
      </c>
      <c r="B11" s="1"/>
      <c r="C11" s="10" t="s">
        <v>16</v>
      </c>
      <c r="D11" s="1" t="s">
        <v>17</v>
      </c>
      <c r="E11" s="11">
        <v>1</v>
      </c>
      <c r="F11" s="12">
        <v>22</v>
      </c>
      <c r="G11" s="12">
        <f ca="1">ROUND(INDIRECT(ADDRESS(ROW()+(0), COLUMN()+(-2), 1))*INDIRECT(ADDRESS(ROW()+(0), COLUMN()+(-1), 1)), 2)</f>
        <v>22</v>
      </c>
    </row>
    <row r="12" spans="1:7" ht="34.50" thickBot="1" customHeight="1">
      <c r="A12" s="1" t="s">
        <v>18</v>
      </c>
      <c r="B12" s="1"/>
      <c r="C12" s="10" t="s">
        <v>19</v>
      </c>
      <c r="D12" s="1" t="s">
        <v>20</v>
      </c>
      <c r="E12" s="13">
        <v>1</v>
      </c>
      <c r="F12" s="14">
        <v>18.9</v>
      </c>
      <c r="G12" s="14">
        <f ca="1">ROUND(INDIRECT(ADDRESS(ROW()+(0), COLUMN()+(-2), 1))*INDIRECT(ADDRESS(ROW()+(0), COLUMN()+(-1), 1)), 2)</f>
        <v>18.9</v>
      </c>
    </row>
    <row r="13" spans="1:7" ht="13.50" thickBot="1" customHeight="1">
      <c r="A13" s="15"/>
      <c r="B13" s="15"/>
      <c r="C13" s="15"/>
      <c r="D13" s="15"/>
      <c r="E13" s="9" t="s">
        <v>21</v>
      </c>
      <c r="F13" s="9"/>
      <c r="G13" s="17">
        <f ca="1">ROUND(SUM(INDIRECT(ADDRESS(ROW()+(-1), COLUMN()+(0), 1)),INDIRECT(ADDRESS(ROW()+(-2), COLUMN()+(0), 1)),INDIRECT(ADDRESS(ROW()+(-3), COLUMN()+(0), 1))), 2)</f>
        <v>2982.9</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2</v>
      </c>
      <c r="F15" s="12">
        <v>23.74</v>
      </c>
      <c r="G15" s="12">
        <f ca="1">ROUND(INDIRECT(ADDRESS(ROW()+(0), COLUMN()+(-2), 1))*INDIRECT(ADDRESS(ROW()+(0), COLUMN()+(-1), 1)), 2)</f>
        <v>47.48</v>
      </c>
    </row>
    <row r="16" spans="1:7" ht="13.50" thickBot="1" customHeight="1">
      <c r="A16" s="1" t="s">
        <v>26</v>
      </c>
      <c r="B16" s="1"/>
      <c r="C16" s="10" t="s">
        <v>27</v>
      </c>
      <c r="D16" s="1" t="s">
        <v>28</v>
      </c>
      <c r="E16" s="13">
        <v>2</v>
      </c>
      <c r="F16" s="14">
        <v>21.9</v>
      </c>
      <c r="G16" s="14">
        <f ca="1">ROUND(INDIRECT(ADDRESS(ROW()+(0), COLUMN()+(-2), 1))*INDIRECT(ADDRESS(ROW()+(0), COLUMN()+(-1), 1)), 2)</f>
        <v>43.8</v>
      </c>
    </row>
    <row r="17" spans="1:7" ht="13.50" thickBot="1" customHeight="1">
      <c r="A17" s="15"/>
      <c r="B17" s="15"/>
      <c r="C17" s="15"/>
      <c r="D17" s="15"/>
      <c r="E17" s="9" t="s">
        <v>29</v>
      </c>
      <c r="F17" s="9"/>
      <c r="G17" s="17">
        <f ca="1">ROUND(SUM(INDIRECT(ADDRESS(ROW()+(-1), COLUMN()+(0), 1)),INDIRECT(ADDRESS(ROW()+(-2), COLUMN()+(0), 1))), 2)</f>
        <v>91.28</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3074.18</v>
      </c>
      <c r="G19" s="14">
        <f ca="1">ROUND(INDIRECT(ADDRESS(ROW()+(0), COLUMN()+(-2), 1))*INDIRECT(ADDRESS(ROW()+(0), COLUMN()+(-1), 1))/100, 2)</f>
        <v>61.48</v>
      </c>
    </row>
    <row r="20" spans="1:7" ht="13.50" thickBot="1" customHeight="1">
      <c r="A20" s="21" t="s">
        <v>33</v>
      </c>
      <c r="B20" s="21"/>
      <c r="C20" s="22"/>
      <c r="D20" s="23"/>
      <c r="E20" s="24" t="s">
        <v>34</v>
      </c>
      <c r="F20" s="25"/>
      <c r="G20" s="26">
        <f ca="1">ROUND(SUM(INDIRECT(ADDRESS(ROW()+(-1), COLUMN()+(0), 1)),INDIRECT(ADDRESS(ROW()+(-3), COLUMN()+(0), 1)),INDIRECT(ADDRESS(ROW()+(-7), COLUMN()+(0), 1))), 2)</f>
        <v>3135.66</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