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<sst xmlns="http://schemas.openxmlformats.org/spreadsheetml/2006/main" count="32" uniqueCount="32">
  <si>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</si>
  <si>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ICN150</t>
  </si>
  <si>
    <t xml:space="preserve">Ud</t>
  </si>
  <si>
    <t xml:space="preserve">Unidad exterior de aire acondicionado, sistema aire-aire multi-split.</t>
  </si>
  <si>
    <r>
      <rPr>
        <sz val="8.25"/>
        <color rgb="FF000000"/>
        <rFont val="Arial"/>
        <family val="2"/>
      </rPr>
      <t xml:space="preserve">Unidad exterior de aire acondicionado, sistema aire-aire multi-split, modelo Multi 3M18 "TOSHIBA", para gas R-32, alimentación monofásica (230V/50Hz), potencia frigorífica nominal 5,2 kW (temperatura de bulbo seco del aire interior 27°C, temperatura de bulbo húmedo del aire interior 19°C, temperatura de bulbo seco del aire exterior 35°C, temperatura de bulbo húmedo del aire exterior 24°C), potencia frigorífica mínima/máxima 2/7,5 kW, consumo eléctrico nominal en refrigeración 1 kW, EER 5,2, SEER 8,6 (clase A+++), potencia calorífica nominal 6,8 kW (temperatura de bulbo seco del aire interior 20°C, temperatura de bulbo seco del aire exterior 7°C, temperatura de bulbo húmedo del aire exterior 6°C), potencia calorífica mínima/máxima 1,9/8,3 kW, consumo eléctrico nominal en calefacción 1,58 kW, COP 4,3, SCOP 4,8 (clase A++), con capacidad de conexión de hasta 3 unidades interiores, compresor tipo DC Twin Rotary, con tecnología Inverter, caudal de aire 2600 m³/h, presión sonora en refrigeración 48 dBA, presión sonora en calefacción 52 dBA, potencia sonora en refrigeración 61 dBA, potencia sonora en calefacción 65 dBA, dimensiones 630x800x300 mm, peso 44 kg, diámetro de conexión de las tuberías de gas 3/8" y 1/2", diámetro de conexión de las tuberías de líquido 1/4", longitud máxima de tubería 25 m, diferencia máxima de altura entre la unidad exterior y las unidades interiores 10 m. Incluso elementos antivibratorios de suelo.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</si>
  <si>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</si>
  <si>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</si>
  <si>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</si>
  <si>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</si>
  <si>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</si>
  <si>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</si>
  <si>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</si>
  <si>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mt42tsb476k</t>
  </si>
  <si>
    <t xml:space="preserve">Ud</t>
  </si>
  <si>
    <t xml:space="preserve">Unidad exterior de aire acondicionado, sistema aire-aire multi-split, modelo Multi 3M18 "TOSHIBA", para gas R-32, alimentación monofásica (230V/50Hz), potencia frigorífica nominal 5,2 kW (temperatura de bulbo seco del aire interior 27°C, temperatura de bulbo húmedo del aire interior 19°C, temperatura de bulbo seco del aire exterior 35°C, temperatura de bulbo húmedo del aire exterior 24°C), potencia frigorífica mínima/máxima 2/7,5 kW, consumo eléctrico nominal en refrigeración 1 kW, EER 5,2, SEER 8,6 (clase A+++), potencia calorífica nominal 6,8 kW (temperatura de bulbo seco del aire interior 20°C, temperatura de bulbo seco del aire exterior 7°C, temperatura de bulbo húmedo del aire exterior 6°C), potencia calorífica mínima/máxima 1,9/8,3 kW, consumo eléctrico nominal en calefacción 1,58 kW, COP 4,3, SCOP 4,8 (clase A++), con capacidad de conexión de hasta 3 unidades interiores, compresor tipo DC Twin Rotary, con tecnología Inverter, caudal de aire 2600 m³/h, presión sonora en refrigeración 48 dBA, presión sonora en calefacción 52 dBA, potencia sonora en refrigeración 61 dBA, potencia sonora en calefacción 65 dBA, dimensiones 630x800x300 mm, peso 44 kg, diámetro de conexión de las tuberías de gas 3/8" y 1/2", diámetro de conexión de las tuberías de líquido 1/4", longitud máxima de tubería 25 m, diferencia máxima de altura entre la unidad exterior y las unidades interiores 10 m.</t>
  </si>
  <si>
    <t xml:space="preserve">mt42www080</t>
  </si>
  <si>
    <t xml:space="preserve">Ud</t>
  </si>
  <si>
    <t xml:space="preserve">Kit de amortiguadores antivibración de suelo, formado por cuatro amortiguadores de caucho, con sus tornillos, tuercas y arandelas correspondientes.</t>
  </si>
  <si>
    <t xml:space="preserve">Subtotal materiales:</t>
  </si>
  <si>
    <t xml:space="preserve">Mano de obra</t>
  </si>
  <si>
    <t xml:space="preserve">mo005</t>
  </si>
  <si>
    <t xml:space="preserve">h</t>
  </si>
  <si>
    <t xml:space="preserve">Oficial 1ª instalador de climatización.</t>
  </si>
  <si>
    <t xml:space="preserve">mo104</t>
  </si>
  <si>
    <t xml:space="preserve">h</t>
  </si>
  <si>
    <t xml:space="preserve">Ayudante instalador de climatización.</t>
  </si>
  <si>
    <t xml:space="preserve">Subtotal mano de obra:</t>
  </si>
  <si>
    <t xml:space="preserve">Costes directos complementarios</t>
  </si>
  <si>
    <t xml:space="preserve">%</t>
  </si>
  <si>
    <t xml:space="preserve">Costes directos complementarios</t>
  </si>
  <si>
    <t xml:space="preserve">Coste de mantenimiento decenal: 768,49€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</si>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</sst>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6.12" customWidth="1"/>
    <col min="3" max="3" width="7.48" customWidth="1"/>
    <col min="4" max="4" width="71.06" customWidth="1"/>
    <col min="5" max="5" width="13.26" customWidth="1"/>
    <col min="6" max="6" width="11.56" customWidth="1"/>
    <col min="7" max="7" width="11.56"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129.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192.00" thickBot="1" customHeight="1">
      <c r="A10" s="1" t="s">
        <v>12</v>
      </c>
      <c r="B10" s="1"/>
      <c r="C10" s="10" t="s">
        <v>13</v>
      </c>
      <c r="D10" s="1" t="s">
        <v>14</v>
      </c>
      <c r="E10" s="11">
        <v>1</v>
      </c>
      <c r="F10" s="12">
        <v>2099</v>
      </c>
      <c r="G10" s="12">
        <f ca="1">ROUND(INDIRECT(ADDRESS(ROW()+(0), COLUMN()+(-2), 1))*INDIRECT(ADDRESS(ROW()+(0), COLUMN()+(-1), 1)), 2)</f>
        <v>2099</v>
      </c>
    </row>
    <row r="11" spans="1:7" ht="24.00" thickBot="1" customHeight="1">
      <c r="A11" s="1" t="s">
        <v>15</v>
      </c>
      <c r="B11" s="1"/>
      <c r="C11" s="10" t="s">
        <v>16</v>
      </c>
      <c r="D11" s="1" t="s">
        <v>17</v>
      </c>
      <c r="E11" s="13">
        <v>1</v>
      </c>
      <c r="F11" s="14">
        <v>8</v>
      </c>
      <c r="G11" s="14">
        <f ca="1">ROUND(INDIRECT(ADDRESS(ROW()+(0), COLUMN()+(-2), 1))*INDIRECT(ADDRESS(ROW()+(0), COLUMN()+(-1), 1)), 2)</f>
        <v>8</v>
      </c>
    </row>
    <row r="12" spans="1:7" ht="13.50" thickBot="1" customHeight="1">
      <c r="A12" s="15"/>
      <c r="B12" s="15"/>
      <c r="C12" s="15"/>
      <c r="D12" s="15"/>
      <c r="E12" s="9" t="s">
        <v>18</v>
      </c>
      <c r="F12" s="9"/>
      <c r="G12" s="17">
        <f ca="1">ROUND(SUM(INDIRECT(ADDRESS(ROW()+(-1), COLUMN()+(0), 1)),INDIRECT(ADDRESS(ROW()+(-2), COLUMN()+(0), 1))), 2)</f>
        <v>2107</v>
      </c>
    </row>
    <row r="13" spans="1:7" ht="13.50" thickBot="1" customHeight="1">
      <c r="A13" s="15">
        <v>2</v>
      </c>
      <c r="B13" s="15"/>
      <c r="C13" s="15"/>
      <c r="D13" s="18" t="s">
        <v>19</v>
      </c>
      <c r="E13" s="18"/>
      <c r="F13" s="15"/>
      <c r="G13" s="15"/>
    </row>
    <row r="14" spans="1:7" ht="13.50" thickBot="1" customHeight="1">
      <c r="A14" s="1" t="s">
        <v>20</v>
      </c>
      <c r="B14" s="1"/>
      <c r="C14" s="10" t="s">
        <v>21</v>
      </c>
      <c r="D14" s="1" t="s">
        <v>22</v>
      </c>
      <c r="E14" s="11">
        <v>1</v>
      </c>
      <c r="F14" s="12">
        <v>23.74</v>
      </c>
      <c r="G14" s="12">
        <f ca="1">ROUND(INDIRECT(ADDRESS(ROW()+(0), COLUMN()+(-2), 1))*INDIRECT(ADDRESS(ROW()+(0), COLUMN()+(-1), 1)), 2)</f>
        <v>23.74</v>
      </c>
    </row>
    <row r="15" spans="1:7" ht="13.50" thickBot="1" customHeight="1">
      <c r="A15" s="1" t="s">
        <v>23</v>
      </c>
      <c r="B15" s="1"/>
      <c r="C15" s="10" t="s">
        <v>24</v>
      </c>
      <c r="D15" s="1" t="s">
        <v>25</v>
      </c>
      <c r="E15" s="13">
        <v>1</v>
      </c>
      <c r="F15" s="14">
        <v>21.9</v>
      </c>
      <c r="G15" s="14">
        <f ca="1">ROUND(INDIRECT(ADDRESS(ROW()+(0), COLUMN()+(-2), 1))*INDIRECT(ADDRESS(ROW()+(0), COLUMN()+(-1), 1)), 2)</f>
        <v>21.9</v>
      </c>
    </row>
    <row r="16" spans="1:7" ht="13.50" thickBot="1" customHeight="1">
      <c r="A16" s="15"/>
      <c r="B16" s="15"/>
      <c r="C16" s="15"/>
      <c r="D16" s="15"/>
      <c r="E16" s="9" t="s">
        <v>26</v>
      </c>
      <c r="F16" s="9"/>
      <c r="G16" s="17">
        <f ca="1">ROUND(SUM(INDIRECT(ADDRESS(ROW()+(-1), COLUMN()+(0), 1)),INDIRECT(ADDRESS(ROW()+(-2), COLUMN()+(0), 1))), 2)</f>
        <v>45.64</v>
      </c>
    </row>
    <row r="17" spans="1:7" ht="13.50" thickBot="1" customHeight="1">
      <c r="A17" s="15">
        <v>3</v>
      </c>
      <c r="B17" s="15"/>
      <c r="C17" s="15"/>
      <c r="D17" s="18" t="s">
        <v>27</v>
      </c>
      <c r="E17" s="18"/>
      <c r="F17" s="15"/>
      <c r="G17" s="15"/>
    </row>
    <row r="18" spans="1:7" ht="13.50" thickBot="1" customHeight="1">
      <c r="A18" s="19"/>
      <c r="B18" s="19"/>
      <c r="C18" s="20" t="s">
        <v>28</v>
      </c>
      <c r="D18" s="19" t="s">
        <v>29</v>
      </c>
      <c r="E18" s="13">
        <v>2</v>
      </c>
      <c r="F18" s="14">
        <f ca="1">ROUND(SUM(INDIRECT(ADDRESS(ROW()+(-2), COLUMN()+(1), 1)),INDIRECT(ADDRESS(ROW()+(-6), COLUMN()+(1), 1))), 2)</f>
        <v>2152.64</v>
      </c>
      <c r="G18" s="14">
        <f ca="1">ROUND(INDIRECT(ADDRESS(ROW()+(0), COLUMN()+(-2), 1))*INDIRECT(ADDRESS(ROW()+(0), COLUMN()+(-1), 1))/100, 2)</f>
        <v>43.05</v>
      </c>
    </row>
    <row r="19" spans="1:7" ht="13.50" thickBot="1" customHeight="1">
      <c r="A19" s="21" t="s">
        <v>30</v>
      </c>
      <c r="B19" s="21"/>
      <c r="C19" s="22"/>
      <c r="D19" s="23"/>
      <c r="E19" s="24" t="s">
        <v>31</v>
      </c>
      <c r="F19" s="25"/>
      <c r="G19" s="26">
        <f ca="1">ROUND(SUM(INDIRECT(ADDRESS(ROW()+(-1), COLUMN()+(0), 1)),INDIRECT(ADDRESS(ROW()+(-3), COLUMN()+(0), 1)),INDIRECT(ADDRESS(ROW()+(-7), COLUMN()+(0), 1))), 2)</f>
        <v>2195.69</v>
      </c>
    </row>
  </sheetData>
  <mergeCells count="21">
    <mergeCell ref="A1:G1"/>
    <mergeCell ref="C3:G3"/>
    <mergeCell ref="A5:G5"/>
    <mergeCell ref="A8:B8"/>
    <mergeCell ref="A9:B9"/>
    <mergeCell ref="D9:E9"/>
    <mergeCell ref="A10:B10"/>
    <mergeCell ref="A11:B11"/>
    <mergeCell ref="A12:B12"/>
    <mergeCell ref="E12:F12"/>
    <mergeCell ref="A13:B13"/>
    <mergeCell ref="D13:E13"/>
    <mergeCell ref="A14:B14"/>
    <mergeCell ref="A15:B15"/>
    <mergeCell ref="A16:B16"/>
    <mergeCell ref="E16:F16"/>
    <mergeCell ref="A17:B17"/>
    <mergeCell ref="D17:E17"/>
    <mergeCell ref="A18:B18"/>
    <mergeCell ref="A19:D19"/>
    <mergeCell ref="E19:F19"/>
  </mergeCells>
  <pageMargins left="0.147638" right="0.147638" top="0.206693" bottom="0.206693" header="0.0" footer="0.0"/>
  <pageSetup paperSize="9" orientation="portrait"/>
  <rowBreaks count="0" manualBreakCount="0">
    </rowBreaks>
</worksheet>
</file>