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<sst xmlns="http://schemas.openxmlformats.org/spreadsheetml/2006/main" count="41" uniqueCount="41">
  <si>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</si>
  <si>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ICN041</t>
  </si>
  <si>
    <t xml:space="preserve">Ud</t>
  </si>
  <si>
    <t xml:space="preserve">Equipo de aire acondicionado con unidad interior con distribución por conducto rectangular, sistema aire-aire multi-split.</t>
  </si>
  <si>
    <r>
      <rPr>
        <sz val="8.25"/>
        <color rgb="FF000000"/>
        <rFont val="Arial"/>
        <family val="2"/>
      </rPr>
      <t xml:space="preserve">Equipo de aire acondicionado, sistema aire-aire split 2x1, para gas R-32, bomba de calor, alimentación monofásica (230V/50Hz), modelo Suzuka Slim SDI 80 (2x40) "TOSHIBA",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1,87 kW, SEER 6,5 (clase energética A++), potencia calorífica nominal 8 kW (temperatura de bulbo seco del aire interior 20°C, temperatura de bulbo seco del aire exterior 7°C, temperatura de bulbo húmedo del aire exterior 6°C), potencia calorífica mínima/máxima: 1,3/11,3 kW, consumo eléctrico nominal en calefacción 1,82 kW, SCOP 4,51 (clase energética A+), formado por dos unidades interiores de techo con distribución por conducto rectangular RAV-RM401SDT-E, caudal de aire a velocidad alta/baja: 690/522 m³/h, presión sonora a velocidad alta/media/baja: 39/36/33 dBA, potencia sonora a velocidad alta/media/baja: 54/51/48 dBA, presión de aire mínima/máxima: 10/50 Pa, dimensiones 210x845x645 mm, peso 22 kg, mando a distancia por cable RBC-AMS55E-ES, con programación semanal y pantalla LCD multilenguaje retroiluminada, una unidad exterior RAV-GP801AT-E, con compresor tipo Twin Rotary, con tecnología Inverter, caudal de aire 3180 m³/h, presión sonora en refrigeración 46 dBA, presión sonora en calefacción 48 dBA, potencia sonora en refrigeración 63 dBA, potencia sonora en calefacción 65 dBA, dimensiones 1050x1010x370 mm, peso 74 kg, diámetro de conexión de la tubería de gas 5/8", diámetro de conexión de la tubería de líquido 3/8", longitud máxima de tubería 50 m, diferencia máxima de altura entre la unidad exterior y la unidad interior 30 m y un kit repartidor RBC-TWP30E2. Incluso elementos antivibratorios y soportes de pared para apoyo de la unidad exterior y elementos para suspensión del techo para la unidad interior.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</si>
  <si>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</si>
  <si>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</si>
  <si>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</si>
  <si>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</si>
  <si>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</si>
  <si>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</si>
  <si>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</si>
  <si>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mt42tsb852qa</t>
  </si>
  <si>
    <t xml:space="preserve">Ud</t>
  </si>
  <si>
    <t xml:space="preserve">Equipo de aire acondicionado, sistema aire-aire split 2x1, para gas R-32, bomba de calor, alimentación monofásica (230V/50Hz), modelo Suzuka Slim SDI 80 (2x40) "TOSHIBA", potencia frigorífica nominal 7,1 kW (temperatura de bulbo seco del aire interior 27°C, temperatura de bulbo húmedo del aire interior 19°C, temperatura de bulbo seco del aire exterior 35°C, temperatura de bulbo húmedo del aire exterior 24°C), potencia frigorífica mínima/máxima: 1,9/8 kW, consumo eléctrico nominal en refrigeración 1,87 kW, SEER 6,5 (clase energética A++), potencia calorífica nominal 8 kW (temperatura de bulbo seco del aire interior 20°C, temperatura de bulbo seco del aire exterior 7°C, temperatura de bulbo húmedo del aire exterior 6°C), potencia calorífica mínima/máxima: 1,3/11,3 kW, consumo eléctrico nominal en calefacción 1,82 kW, SCOP 4,51 (clase energética A+), formado por dos unidades interiores de techo con distribución por conducto rectangular RAV-RM401SDT-E, caudal de aire a velocidad alta/baja: 690/522 m³/h, presión sonora a velocidad alta/media/baja: 39/36/33 dBA, potencia sonora a velocidad alta/media/baja: 54/51/48 dBA, presión de aire mínima/máxima: 10/50 Pa, dimensiones 210x845x645 mm, peso 22 kg, mando a distancia por cable RBC-AMS55E-ES, con programación semanal y pantalla LCD multilenguaje retroiluminada, una unidad exterior RAV-GP801AT-E, con compresor tipo Twin Rotary, con tecnología Inverter, caudal de aire 3180 m³/h, presión sonora en refrigeración 46 dBA, presión sonora en calefacción 48 dBA, potencia sonora en refrigeración 63 dBA, potencia sonora en calefacción 65 dBA, dimensiones 1050x1010x370 mm, peso 74 kg, diámetro de conexión de la tubería de gas 5/8", diámetro de conexión de la tubería de líquido 3/8", longitud máxima de tubería 50 m, diferencia máxima de altura entre la unidad exterior y la unidad interior 30 m y un kit repartidor RBC-TWP30E2.</t>
  </si>
  <si>
    <t xml:space="preserve">mt42tsb900</t>
  </si>
  <si>
    <t xml:space="preserve">m</t>
  </si>
  <si>
    <t xml:space="preserve">Cable bipolar, de 0,5 mm² de sección</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</si>
  <si>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</si>
  <si>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</si>
  <si>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</si>
  <si>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</si>
  <si>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</si>
  <si>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</si>
  <si>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</si>
  <si>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</si>
  <si>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</si>
  <si>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</si>
  <si>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</si>
  <si>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</si>
  <si>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</si>
  <si>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</si>
  <si>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</si>
  <si>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</si>
  <si>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</si>
  <si>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</si>
  <si>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</si>
  <si>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</si>
  <si>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</si>
  <si>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1.206,82€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</si>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</sst>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55.00" thickBot="1" customHeight="1">
      <c r="A10" s="1" t="s">
        <v>12</v>
      </c>
      <c r="B10" s="1"/>
      <c r="C10" s="10" t="s">
        <v>13</v>
      </c>
      <c r="D10" s="1" t="s">
        <v>14</v>
      </c>
      <c r="E10" s="11">
        <v>1</v>
      </c>
      <c r="F10" s="12">
        <v>4079</v>
      </c>
      <c r="G10" s="12">
        <f ca="1">ROUND(INDIRECT(ADDRESS(ROW()+(0), COLUMN()+(-2), 1))*INDIRECT(ADDRESS(ROW()+(0), COLUMN()+(-1), 1)), 2)</f>
        <v>4079</v>
      </c>
    </row>
    <row r="11" spans="1:7" ht="13.50" thickBot="1" customHeight="1">
      <c r="A11" s="1" t="s">
        <v>15</v>
      </c>
      <c r="B11" s="1"/>
      <c r="C11" s="10" t="s">
        <v>16</v>
      </c>
      <c r="D11" s="1" t="s">
        <v>17</v>
      </c>
      <c r="E11" s="11">
        <v>3</v>
      </c>
      <c r="F11" s="12">
        <v>0.8</v>
      </c>
      <c r="G11" s="12">
        <f ca="1">ROUND(INDIRECT(ADDRESS(ROW()+(0), COLUMN()+(-2), 1))*INDIRECT(ADDRESS(ROW()+(0), COLUMN()+(-1), 1)), 2)</f>
        <v>2.4</v>
      </c>
    </row>
    <row r="12" spans="1:7" ht="76.50" thickBot="1" customHeight="1">
      <c r="A12" s="1" t="s">
        <v>18</v>
      </c>
      <c r="B12" s="1"/>
      <c r="C12" s="10" t="s">
        <v>19</v>
      </c>
      <c r="D12" s="1" t="s">
        <v>20</v>
      </c>
      <c r="E12" s="11">
        <v>3</v>
      </c>
      <c r="F12" s="12">
        <v>0.85</v>
      </c>
      <c r="G12" s="12">
        <f ca="1">ROUND(INDIRECT(ADDRESS(ROW()+(0), COLUMN()+(-2), 1))*INDIRECT(ADDRESS(ROW()+(0), COLUMN()+(-1), 1)), 2)</f>
        <v>2.55</v>
      </c>
    </row>
    <row r="13" spans="1:7" ht="34.50" thickBot="1" customHeight="1">
      <c r="A13" s="1" t="s">
        <v>21</v>
      </c>
      <c r="B13" s="1"/>
      <c r="C13" s="10" t="s">
        <v>22</v>
      </c>
      <c r="D13" s="1" t="s">
        <v>23</v>
      </c>
      <c r="E13" s="11">
        <v>1</v>
      </c>
      <c r="F13" s="12">
        <v>18.9</v>
      </c>
      <c r="G13" s="12">
        <f ca="1">ROUND(INDIRECT(ADDRESS(ROW()+(0), COLUMN()+(-2), 1))*INDIRECT(ADDRESS(ROW()+(0), COLUMN()+(-1), 1)), 2)</f>
        <v>18.9</v>
      </c>
    </row>
    <row r="14" spans="1:7" ht="24.00" thickBot="1" customHeight="1">
      <c r="A14" s="1" t="s">
        <v>24</v>
      </c>
      <c r="B14" s="1"/>
      <c r="C14" s="10" t="s">
        <v>25</v>
      </c>
      <c r="D14" s="1" t="s">
        <v>26</v>
      </c>
      <c r="E14" s="13">
        <v>2</v>
      </c>
      <c r="F14" s="14">
        <v>22</v>
      </c>
      <c r="G14" s="14">
        <f ca="1">ROUND(INDIRECT(ADDRESS(ROW()+(0), COLUMN()+(-2), 1))*INDIRECT(ADDRESS(ROW()+(0), COLUMN()+(-1), 1)), 2)</f>
        <v>44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4146.85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v>
      </c>
      <c r="F17" s="12">
        <v>20.48</v>
      </c>
      <c r="G17" s="12">
        <f ca="1">ROUND(INDIRECT(ADDRESS(ROW()+(0), COLUMN()+(-2), 1))*INDIRECT(ADDRESS(ROW()+(0), COLUMN()+(-1), 1)), 2)</f>
        <v>40.96</v>
      </c>
    </row>
    <row r="18" spans="1:7" ht="13.50" thickBot="1" customHeight="1">
      <c r="A18" s="1" t="s">
        <v>32</v>
      </c>
      <c r="B18" s="1"/>
      <c r="C18" s="10" t="s">
        <v>33</v>
      </c>
      <c r="D18" s="1" t="s">
        <v>34</v>
      </c>
      <c r="E18" s="13">
        <v>2</v>
      </c>
      <c r="F18" s="14">
        <v>18.88</v>
      </c>
      <c r="G18" s="14">
        <f ca="1">ROUND(INDIRECT(ADDRESS(ROW()+(0), COLUMN()+(-2), 1))*INDIRECT(ADDRESS(ROW()+(0), COLUMN()+(-1), 1)), 2)</f>
        <v>37.76</v>
      </c>
    </row>
    <row r="19" spans="1:7" ht="13.50" thickBot="1" customHeight="1">
      <c r="A19" s="15"/>
      <c r="B19" s="15"/>
      <c r="C19" s="15"/>
      <c r="D19" s="15"/>
      <c r="E19" s="9" t="s">
        <v>35</v>
      </c>
      <c r="F19" s="9"/>
      <c r="G19" s="17">
        <f ca="1">ROUND(SUM(INDIRECT(ADDRESS(ROW()+(-1), COLUMN()+(0), 1)),INDIRECT(ADDRESS(ROW()+(-2), COLUMN()+(0), 1))), 2)</f>
        <v>78.72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4225.57</v>
      </c>
      <c r="G21" s="14">
        <f ca="1">ROUND(INDIRECT(ADDRESS(ROW()+(0), COLUMN()+(-2), 1))*INDIRECT(ADDRESS(ROW()+(0), COLUMN()+(-1), 1))/100, 2)</f>
        <v>84.51</v>
      </c>
    </row>
    <row r="22" spans="1:7" ht="13.50" thickBot="1" customHeight="1">
      <c r="A22" s="21" t="s">
        <v>39</v>
      </c>
      <c r="B22" s="21"/>
      <c r="C22" s="22"/>
      <c r="D22" s="23"/>
      <c r="E22" s="24" t="s">
        <v>40</v>
      </c>
      <c r="F22" s="25"/>
      <c r="G22" s="26">
        <f ca="1">ROUND(SUM(INDIRECT(ADDRESS(ROW()+(-1), COLUMN()+(0), 1)),INDIRECT(ADDRESS(ROW()+(-3), COLUMN()+(0), 1)),INDIRECT(ADDRESS(ROW()+(-7), COLUMN()+(0), 1))), 2)</f>
        <v>4310.08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